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laramsg.sharepoint.com/sites/LFZCContractsdepartment/Shared Documents/PRE_QUALIFICATION AND TENDER/"/>
    </mc:Choice>
  </mc:AlternateContent>
  <xr:revisionPtr revIDLastSave="0" documentId="8_{E2689349-1096-4C8B-88E8-38D1BF108379}" xr6:coauthVersionLast="47" xr6:coauthVersionMax="47" xr10:uidLastSave="{00000000-0000-0000-0000-000000000000}"/>
  <bookViews>
    <workbookView minimized="1" xWindow="8650" yWindow="3220" windowWidth="10980" windowHeight="7270" xr2:uid="{05250E97-7761-408E-885B-7019233153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21" i="1"/>
  <c r="G11" i="1"/>
  <c r="G10" i="1"/>
  <c r="G9" i="1"/>
  <c r="G8" i="1"/>
  <c r="D36" i="1" s="1"/>
  <c r="G7" i="1"/>
  <c r="G6" i="1"/>
  <c r="G5" i="1"/>
  <c r="F21" i="1"/>
  <c r="F11" i="1"/>
  <c r="F10" i="1"/>
  <c r="F9" i="1"/>
  <c r="F8" i="1"/>
  <c r="F7" i="1"/>
  <c r="F6" i="1"/>
  <c r="F5" i="1"/>
  <c r="F4" i="1"/>
  <c r="E4" i="1"/>
  <c r="G4" i="1"/>
  <c r="E21" i="1"/>
  <c r="E11" i="1"/>
  <c r="E10" i="1"/>
  <c r="E9" i="1"/>
  <c r="E8" i="1"/>
  <c r="E7" i="1"/>
  <c r="E6" i="1"/>
  <c r="E5" i="1"/>
  <c r="C37" i="1" l="1"/>
  <c r="B37" i="1"/>
  <c r="D35" i="1"/>
  <c r="D34" i="1"/>
  <c r="C36" i="1"/>
  <c r="D33" i="1"/>
  <c r="B35" i="1"/>
  <c r="C35" i="1"/>
  <c r="D37" i="1"/>
  <c r="C34" i="1"/>
  <c r="B33" i="1"/>
  <c r="C33" i="1"/>
  <c r="B36" i="1"/>
  <c r="B34" i="1"/>
  <c r="C32" i="1"/>
  <c r="C30" i="1"/>
  <c r="D32" i="1"/>
  <c r="D31" i="1"/>
  <c r="B30" i="1"/>
  <c r="D30" i="1"/>
  <c r="C31" i="1"/>
  <c r="B32" i="1"/>
  <c r="D29" i="1"/>
  <c r="C29" i="1"/>
  <c r="B31" i="1"/>
  <c r="B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tc={355ABA54-F76D-4820-A4F8-7D83C46692D8}</author>
  </authors>
  <commentList>
    <comment ref="A12" authorId="0" shapeId="0" xr:uid="{355ABA54-F76D-4820-A4F8-7D83C46692D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portion of any principal payment and interest on long-term debt paid in the year</t>
      </text>
    </comment>
  </commentList>
</comments>
</file>

<file path=xl/sharedStrings.xml><?xml version="1.0" encoding="utf-8"?>
<sst xmlns="http://schemas.openxmlformats.org/spreadsheetml/2006/main" count="32" uniqueCount="32">
  <si>
    <t>Revenues</t>
  </si>
  <si>
    <t>Gross Profit</t>
  </si>
  <si>
    <t>EBITDA</t>
  </si>
  <si>
    <t>PBT</t>
  </si>
  <si>
    <t>PAT</t>
  </si>
  <si>
    <t>Total Debt</t>
  </si>
  <si>
    <t>Long term Debt</t>
  </si>
  <si>
    <t>Current Assets</t>
  </si>
  <si>
    <t>Current Liabilities</t>
  </si>
  <si>
    <t>Short Term Debt</t>
  </si>
  <si>
    <t>Current Ration</t>
  </si>
  <si>
    <t>Pre Paid Expenses</t>
  </si>
  <si>
    <t>Quick Ratio</t>
  </si>
  <si>
    <t>Debt to Equity</t>
  </si>
  <si>
    <t>Total Equity</t>
  </si>
  <si>
    <t>Currency (Select Currency Based on currency in FS)</t>
  </si>
  <si>
    <t>Year</t>
  </si>
  <si>
    <t>Working Capital Turnover</t>
  </si>
  <si>
    <t xml:space="preserve">Input Allowed </t>
  </si>
  <si>
    <t>Total Assets</t>
  </si>
  <si>
    <t>Total Liabilities</t>
  </si>
  <si>
    <t>Current Portion of Long term Debt</t>
  </si>
  <si>
    <t>Interest Payments in the year</t>
  </si>
  <si>
    <t>Principle Payments in the year</t>
  </si>
  <si>
    <t>DSCR</t>
  </si>
  <si>
    <t>Taxes Paid</t>
  </si>
  <si>
    <t>Gross Margin</t>
  </si>
  <si>
    <t>Opp Margin</t>
  </si>
  <si>
    <t>RoA</t>
  </si>
  <si>
    <t>RoE</t>
  </si>
  <si>
    <t>Contractor FS Evaluation</t>
  </si>
  <si>
    <t>NGN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</si>
</sst>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164" fontId="0" fillId="2" borderId="1" xfId="1" applyFont="1" applyFill="1" applyBorder="1" applyProtection="1">
      <protection locked="0"/>
    </xf>
    <xf numFmtId="164" fontId="0" fillId="2" borderId="5" xfId="1" applyFont="1" applyFill="1" applyBorder="1" applyProtection="1">
      <protection locked="0"/>
    </xf>
    <xf numFmtId="164" fontId="0" fillId="2" borderId="7" xfId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2" borderId="4" xfId="1" applyFont="1" applyFill="1" applyBorder="1" applyProtection="1">
      <protection locked="0"/>
    </xf>
    <xf numFmtId="164" fontId="0" fillId="2" borderId="8" xfId="1" applyFont="1" applyFill="1" applyBorder="1" applyProtection="1">
      <protection locked="0"/>
    </xf>
    <xf numFmtId="164" fontId="0" fillId="2" borderId="6" xfId="1" applyFont="1" applyFill="1" applyBorder="1" applyProtection="1">
      <protection locked="0"/>
    </xf>
    <xf numFmtId="0" fontId="0" fillId="0" borderId="9" xfId="0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1</xdr:row>
      <xdr:rowOff>140145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FE9BD-CFE4-4E66-A477-8D8098CF8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10164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em Krishna" id="{9AFE5460-3DB8-4F23-9167-F7E482A8F11E}" userId="S::prem.krishna@tolaram.com::8c035c02-63e1-4cfb-8f92-f4ed799ad2bc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4-02-23T17:32:30.86" personId="{9AFE5460-3DB8-4F23-9167-F7E482A8F11E}" id="{355ABA54-F76D-4820-A4F8-7D83C46692D8}">
    <text>The portion of any principal payment and interest on long-term debt paid in the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F229-3A63-447F-80A6-F2A3AFCE8383}">
  <dimension ref="A1:G37"/>
  <sheetViews>
    <sheetView showGridLines="0" tabSelected="1" workbookViewId="0">
      <selection activeCell="B6" sqref="B6"/>
    </sheetView>
  </sheetViews>
  <sheetFormatPr defaultRowHeight="14.5" x14ac:dyDescent="0.35"/>
  <cols>
    <col min="1" max="1" width="54" bestFit="1" customWidth="1"/>
    <col min="2" max="7" width="25.1796875" customWidth="1"/>
    <col min="15" max="15" width="26.26953125" bestFit="1" customWidth="1"/>
  </cols>
  <sheetData>
    <row r="1" spans="1:7" ht="69" customHeight="1" thickBot="1" x14ac:dyDescent="0.4">
      <c r="A1" s="27" t="s">
        <v>30</v>
      </c>
      <c r="B1" s="28"/>
      <c r="C1" s="28"/>
      <c r="D1" s="29"/>
    </row>
    <row r="2" spans="1:7" x14ac:dyDescent="0.35">
      <c r="A2" s="23" t="s">
        <v>15</v>
      </c>
      <c r="B2" s="19" t="s">
        <v>31</v>
      </c>
      <c r="C2" s="2"/>
      <c r="D2" s="3"/>
      <c r="E2" s="13"/>
      <c r="F2" s="2"/>
      <c r="G2" s="3"/>
    </row>
    <row r="3" spans="1:7" x14ac:dyDescent="0.35">
      <c r="A3" s="24" t="s">
        <v>16</v>
      </c>
      <c r="B3" s="14">
        <v>2023</v>
      </c>
      <c r="C3" s="1">
        <v>2022</v>
      </c>
      <c r="D3" s="4">
        <v>2021</v>
      </c>
      <c r="E3" s="14">
        <v>2023</v>
      </c>
      <c r="F3" s="1">
        <v>2022</v>
      </c>
      <c r="G3" s="4">
        <v>2021</v>
      </c>
    </row>
    <row r="4" spans="1:7" x14ac:dyDescent="0.35">
      <c r="A4" s="24" t="s">
        <v>0</v>
      </c>
      <c r="B4" s="20"/>
      <c r="C4" s="8"/>
      <c r="D4" s="16"/>
      <c r="E4" s="14">
        <f>IF($B$2="USD",B4,IF($B$2="INR",B4/82.5,IF($B$2="NGN",B4/1200,"ERROR")))</f>
        <v>0</v>
      </c>
      <c r="F4" s="1">
        <f>IF($B$2="USD",C4,IF($B$2="INR",C4/82.7,IF($B$2="NGN",C4/740,"ERROR")))</f>
        <v>0</v>
      </c>
      <c r="G4" s="4">
        <f>IF($B$2="USD",D4,IF($B$2="INR",D4/74.5,IF($B$2="NGN",D4/560,"ERROR")))</f>
        <v>0</v>
      </c>
    </row>
    <row r="5" spans="1:7" x14ac:dyDescent="0.35">
      <c r="A5" s="24" t="s">
        <v>1</v>
      </c>
      <c r="B5" s="20"/>
      <c r="C5" s="8"/>
      <c r="D5" s="16"/>
      <c r="E5" s="14">
        <f t="shared" ref="E5:E21" si="0">IF($B$2="USD",B5,IF($B$2="INR",B5/83,IF($B$2="NGN",B5/1200,"ERROR")))</f>
        <v>0</v>
      </c>
      <c r="F5" s="1">
        <f t="shared" ref="F5:F21" si="1">IF($B$2="USD",C5,IF($B$2="INR",C5/82.7,IF($B$2="NGN",C5/740,"ERROR")))</f>
        <v>0</v>
      </c>
      <c r="G5" s="4">
        <f t="shared" ref="G5:G21" si="2">IF($B$2="USD",D5,IF($B$2="INR",D5/74.5,IF($B$2="NGN",D5/560,"ERROR")))</f>
        <v>0</v>
      </c>
    </row>
    <row r="6" spans="1:7" x14ac:dyDescent="0.35">
      <c r="A6" s="24" t="s">
        <v>2</v>
      </c>
      <c r="B6" s="20"/>
      <c r="C6" s="8"/>
      <c r="D6" s="16"/>
      <c r="E6" s="14">
        <f t="shared" si="0"/>
        <v>0</v>
      </c>
      <c r="F6" s="1">
        <f t="shared" si="1"/>
        <v>0</v>
      </c>
      <c r="G6" s="4">
        <f t="shared" si="2"/>
        <v>0</v>
      </c>
    </row>
    <row r="7" spans="1:7" x14ac:dyDescent="0.35">
      <c r="A7" s="24" t="s">
        <v>3</v>
      </c>
      <c r="B7" s="20"/>
      <c r="C7" s="8"/>
      <c r="D7" s="16"/>
      <c r="E7" s="14">
        <f t="shared" si="0"/>
        <v>0</v>
      </c>
      <c r="F7" s="1">
        <f t="shared" si="1"/>
        <v>0</v>
      </c>
      <c r="G7" s="4">
        <f t="shared" si="2"/>
        <v>0</v>
      </c>
    </row>
    <row r="8" spans="1:7" x14ac:dyDescent="0.35">
      <c r="A8" s="24" t="s">
        <v>4</v>
      </c>
      <c r="B8" s="20"/>
      <c r="C8" s="8"/>
      <c r="D8" s="16"/>
      <c r="E8" s="14">
        <f t="shared" si="0"/>
        <v>0</v>
      </c>
      <c r="F8" s="1">
        <f t="shared" si="1"/>
        <v>0</v>
      </c>
      <c r="G8" s="4">
        <f t="shared" si="2"/>
        <v>0</v>
      </c>
    </row>
    <row r="9" spans="1:7" x14ac:dyDescent="0.35">
      <c r="A9" s="24" t="s">
        <v>14</v>
      </c>
      <c r="B9" s="20"/>
      <c r="C9" s="8"/>
      <c r="D9" s="16"/>
      <c r="E9" s="14">
        <f t="shared" si="0"/>
        <v>0</v>
      </c>
      <c r="F9" s="1">
        <f t="shared" si="1"/>
        <v>0</v>
      </c>
      <c r="G9" s="4">
        <f t="shared" si="2"/>
        <v>0</v>
      </c>
    </row>
    <row r="10" spans="1:7" x14ac:dyDescent="0.35">
      <c r="A10" s="24" t="s">
        <v>5</v>
      </c>
      <c r="B10" s="20"/>
      <c r="C10" s="8"/>
      <c r="D10" s="16"/>
      <c r="E10" s="14">
        <f t="shared" si="0"/>
        <v>0</v>
      </c>
      <c r="F10" s="1">
        <f t="shared" si="1"/>
        <v>0</v>
      </c>
      <c r="G10" s="4">
        <f t="shared" si="2"/>
        <v>0</v>
      </c>
    </row>
    <row r="11" spans="1:7" x14ac:dyDescent="0.35">
      <c r="A11" s="24" t="s">
        <v>6</v>
      </c>
      <c r="B11" s="20"/>
      <c r="C11" s="8"/>
      <c r="D11" s="16"/>
      <c r="E11" s="14">
        <f t="shared" si="0"/>
        <v>0</v>
      </c>
      <c r="F11" s="1">
        <f t="shared" si="1"/>
        <v>0</v>
      </c>
      <c r="G11" s="4">
        <f t="shared" si="2"/>
        <v>0</v>
      </c>
    </row>
    <row r="12" spans="1:7" x14ac:dyDescent="0.35">
      <c r="A12" s="24" t="s">
        <v>21</v>
      </c>
      <c r="B12" s="20"/>
      <c r="C12" s="8"/>
      <c r="D12" s="16"/>
      <c r="E12" s="14">
        <f t="shared" ref="E12:E20" si="3">IF($B$2="USD",B12,IF($B$2="INR",B12/83,IF($B$2="NGN",B12/1200,"ERROR")))</f>
        <v>0</v>
      </c>
      <c r="F12" s="1">
        <f t="shared" ref="F12:F20" si="4">IF($B$2="USD",C12,IF($B$2="INR",C12/82.7,IF($B$2="NGN",C12/740,"ERROR")))</f>
        <v>0</v>
      </c>
      <c r="G12" s="4">
        <f t="shared" ref="G12:G20" si="5">IF($B$2="USD",D12,IF($B$2="INR",D12/74.5,IF($B$2="NGN",D12/560,"ERROR")))</f>
        <v>0</v>
      </c>
    </row>
    <row r="13" spans="1:7" x14ac:dyDescent="0.35">
      <c r="A13" s="24" t="s">
        <v>9</v>
      </c>
      <c r="B13" s="20"/>
      <c r="C13" s="8"/>
      <c r="D13" s="16"/>
      <c r="E13" s="14">
        <f t="shared" si="3"/>
        <v>0</v>
      </c>
      <c r="F13" s="1">
        <f t="shared" si="4"/>
        <v>0</v>
      </c>
      <c r="G13" s="4">
        <f t="shared" si="5"/>
        <v>0</v>
      </c>
    </row>
    <row r="14" spans="1:7" x14ac:dyDescent="0.35">
      <c r="A14" s="24" t="s">
        <v>22</v>
      </c>
      <c r="B14" s="20"/>
      <c r="C14" s="8"/>
      <c r="D14" s="16"/>
      <c r="E14" s="14">
        <f t="shared" si="3"/>
        <v>0</v>
      </c>
      <c r="F14" s="1">
        <f t="shared" si="4"/>
        <v>0</v>
      </c>
      <c r="G14" s="4">
        <f t="shared" si="5"/>
        <v>0</v>
      </c>
    </row>
    <row r="15" spans="1:7" x14ac:dyDescent="0.35">
      <c r="A15" s="24" t="s">
        <v>23</v>
      </c>
      <c r="B15" s="20"/>
      <c r="C15" s="8"/>
      <c r="D15" s="16"/>
      <c r="E15" s="14">
        <f t="shared" si="3"/>
        <v>0</v>
      </c>
      <c r="F15" s="1">
        <f t="shared" si="4"/>
        <v>0</v>
      </c>
      <c r="G15" s="4">
        <f t="shared" si="5"/>
        <v>0</v>
      </c>
    </row>
    <row r="16" spans="1:7" x14ac:dyDescent="0.35">
      <c r="A16" s="24" t="s">
        <v>25</v>
      </c>
      <c r="B16" s="20"/>
      <c r="C16" s="8"/>
      <c r="D16" s="16"/>
      <c r="E16" s="14">
        <f t="shared" si="3"/>
        <v>0</v>
      </c>
      <c r="F16" s="1">
        <f t="shared" si="4"/>
        <v>0</v>
      </c>
      <c r="G16" s="4">
        <f t="shared" si="5"/>
        <v>0</v>
      </c>
    </row>
    <row r="17" spans="1:7" x14ac:dyDescent="0.35">
      <c r="A17" s="24" t="s">
        <v>7</v>
      </c>
      <c r="B17" s="20"/>
      <c r="C17" s="8"/>
      <c r="D17" s="16"/>
      <c r="E17" s="14">
        <f t="shared" si="3"/>
        <v>0</v>
      </c>
      <c r="F17" s="1">
        <f t="shared" si="4"/>
        <v>0</v>
      </c>
      <c r="G17" s="4">
        <f t="shared" si="5"/>
        <v>0</v>
      </c>
    </row>
    <row r="18" spans="1:7" x14ac:dyDescent="0.35">
      <c r="A18" s="24" t="s">
        <v>8</v>
      </c>
      <c r="B18" s="20"/>
      <c r="C18" s="8"/>
      <c r="D18" s="16"/>
      <c r="E18" s="14">
        <f t="shared" si="3"/>
        <v>0</v>
      </c>
      <c r="F18" s="1">
        <f t="shared" si="4"/>
        <v>0</v>
      </c>
      <c r="G18" s="4">
        <f t="shared" si="5"/>
        <v>0</v>
      </c>
    </row>
    <row r="19" spans="1:7" x14ac:dyDescent="0.35">
      <c r="A19" s="25" t="s">
        <v>19</v>
      </c>
      <c r="B19" s="21"/>
      <c r="C19" s="10"/>
      <c r="D19" s="17"/>
      <c r="E19" s="14">
        <f t="shared" si="3"/>
        <v>0</v>
      </c>
      <c r="F19" s="1">
        <f t="shared" si="4"/>
        <v>0</v>
      </c>
      <c r="G19" s="4">
        <f t="shared" si="5"/>
        <v>0</v>
      </c>
    </row>
    <row r="20" spans="1:7" x14ac:dyDescent="0.35">
      <c r="A20" s="25" t="s">
        <v>20</v>
      </c>
      <c r="B20" s="21"/>
      <c r="C20" s="10"/>
      <c r="D20" s="17"/>
      <c r="E20" s="14">
        <f t="shared" si="3"/>
        <v>0</v>
      </c>
      <c r="F20" s="1">
        <f t="shared" si="4"/>
        <v>0</v>
      </c>
      <c r="G20" s="4">
        <f t="shared" si="5"/>
        <v>0</v>
      </c>
    </row>
    <row r="21" spans="1:7" ht="15" thickBot="1" x14ac:dyDescent="0.4">
      <c r="A21" s="26" t="s">
        <v>11</v>
      </c>
      <c r="B21" s="22"/>
      <c r="C21" s="9"/>
      <c r="D21" s="18"/>
      <c r="E21" s="15">
        <f t="shared" si="0"/>
        <v>0</v>
      </c>
      <c r="F21" s="5">
        <f t="shared" si="1"/>
        <v>0</v>
      </c>
      <c r="G21" s="6">
        <f t="shared" si="2"/>
        <v>0</v>
      </c>
    </row>
    <row r="25" spans="1:7" x14ac:dyDescent="0.35">
      <c r="A25" s="7" t="s">
        <v>18</v>
      </c>
    </row>
    <row r="28" spans="1:7" x14ac:dyDescent="0.35">
      <c r="B28" s="11">
        <v>2023</v>
      </c>
      <c r="C28" s="11">
        <v>2022</v>
      </c>
      <c r="D28" s="11">
        <v>2021</v>
      </c>
    </row>
    <row r="29" spans="1:7" x14ac:dyDescent="0.35">
      <c r="A29" s="12" t="s">
        <v>10</v>
      </c>
      <c r="B29" t="e">
        <f>E17/E18</f>
        <v>#DIV/0!</v>
      </c>
      <c r="C29" t="e">
        <f>F17/F18</f>
        <v>#DIV/0!</v>
      </c>
      <c r="D29" t="e">
        <f>G17/G18</f>
        <v>#DIV/0!</v>
      </c>
    </row>
    <row r="30" spans="1:7" x14ac:dyDescent="0.35">
      <c r="A30" s="12" t="s">
        <v>12</v>
      </c>
      <c r="B30" t="e">
        <f>(E17-E21)/E18</f>
        <v>#DIV/0!</v>
      </c>
      <c r="C30" t="e">
        <f>(F17-F21)/F18</f>
        <v>#DIV/0!</v>
      </c>
      <c r="D30" t="e">
        <f>(G17-G21)/G18</f>
        <v>#DIV/0!</v>
      </c>
    </row>
    <row r="31" spans="1:7" x14ac:dyDescent="0.35">
      <c r="A31" s="12" t="s">
        <v>13</v>
      </c>
      <c r="B31" t="e">
        <f>E10/E9</f>
        <v>#DIV/0!</v>
      </c>
      <c r="C31" t="e">
        <f>F10/F9</f>
        <v>#DIV/0!</v>
      </c>
      <c r="D31" t="e">
        <f>G10/G9</f>
        <v>#DIV/0!</v>
      </c>
    </row>
    <row r="32" spans="1:7" x14ac:dyDescent="0.35">
      <c r="A32" s="12" t="s">
        <v>17</v>
      </c>
      <c r="B32" t="e">
        <f>E4/(E17-E18)</f>
        <v>#DIV/0!</v>
      </c>
      <c r="C32" t="e">
        <f>F4/(F17-F18)</f>
        <v>#DIV/0!</v>
      </c>
      <c r="D32" t="e">
        <f>G4/(G17-G18)</f>
        <v>#DIV/0!</v>
      </c>
    </row>
    <row r="33" spans="1:4" x14ac:dyDescent="0.35">
      <c r="A33" s="12" t="s">
        <v>24</v>
      </c>
      <c r="B33" t="e">
        <f>(E6-E16)/((E14*(1-(E16/E7))+E15))</f>
        <v>#DIV/0!</v>
      </c>
      <c r="C33" t="e">
        <f t="shared" ref="C33:D33" si="6">(F6-F16)/((F14*(1-(F16/F7))+F15))</f>
        <v>#DIV/0!</v>
      </c>
      <c r="D33" t="e">
        <f t="shared" si="6"/>
        <v>#DIV/0!</v>
      </c>
    </row>
    <row r="34" spans="1:4" x14ac:dyDescent="0.35">
      <c r="A34" s="12" t="s">
        <v>26</v>
      </c>
      <c r="B34" t="e">
        <f>E5/E4</f>
        <v>#DIV/0!</v>
      </c>
      <c r="C34" t="e">
        <f t="shared" ref="C34:D34" si="7">F5/F4</f>
        <v>#DIV/0!</v>
      </c>
      <c r="D34" t="e">
        <f t="shared" si="7"/>
        <v>#DIV/0!</v>
      </c>
    </row>
    <row r="35" spans="1:4" x14ac:dyDescent="0.35">
      <c r="A35" s="12" t="s">
        <v>27</v>
      </c>
      <c r="B35" t="e">
        <f>E6/E4</f>
        <v>#DIV/0!</v>
      </c>
      <c r="C35" t="e">
        <f t="shared" ref="C35:D35" si="8">F6/F4</f>
        <v>#DIV/0!</v>
      </c>
      <c r="D35" t="e">
        <f t="shared" si="8"/>
        <v>#DIV/0!</v>
      </c>
    </row>
    <row r="36" spans="1:4" x14ac:dyDescent="0.35">
      <c r="A36" s="12" t="s">
        <v>28</v>
      </c>
      <c r="B36" t="e">
        <f>E8/E19</f>
        <v>#DIV/0!</v>
      </c>
      <c r="C36" t="e">
        <f t="shared" ref="C36:D36" si="9">F8/F19</f>
        <v>#DIV/0!</v>
      </c>
      <c r="D36" t="e">
        <f t="shared" si="9"/>
        <v>#DIV/0!</v>
      </c>
    </row>
    <row r="37" spans="1:4" x14ac:dyDescent="0.35">
      <c r="A37" s="12" t="s">
        <v>29</v>
      </c>
      <c r="B37" t="e">
        <f>E8/E9</f>
        <v>#DIV/0!</v>
      </c>
      <c r="C37" t="e">
        <f t="shared" ref="C37:D37" si="10">F8/F9</f>
        <v>#DIV/0!</v>
      </c>
      <c r="D37" t="e">
        <f t="shared" si="10"/>
        <v>#DIV/0!</v>
      </c>
    </row>
  </sheetData>
  <sheetProtection algorithmName="SHA-512" hashValue="eTIpmUqQYzEtZZ3y1YR3amZWk5G/E3Dq4DsmIYse58ak/h+Y3q5gV0roQCUpXOCkolRmSP0f4vOY06Wb0bfZyQ==" saltValue="gK2L6UuPu0FEHEM4g5rMsg==" spinCount="100000" sheet="1" objects="1" scenarios="1" selectLockedCells="1"/>
  <protectedRanges>
    <protectedRange algorithmName="SHA-512" hashValue="BTPqYmYJ9GTOWG3NM4QjDnAJscAVXLqnFIQhkzuDxSU7i2asw4dtV0I9oW+865+4y2d7WarlkiW9zpnH8vZNrg==" saltValue="aFNooxtb4yn2suYhisZ4Iw==" spinCount="100000" sqref="B4:D21" name="Range1"/>
  </protectedRanges>
  <mergeCells count="1">
    <mergeCell ref="A1:D1"/>
  </mergeCells>
  <dataValidations count="2">
    <dataValidation type="list" allowBlank="1" showInputMessage="1" showErrorMessage="1" sqref="B2" xr:uid="{C72E7C10-CB72-46E1-BB34-9DADDE6A14E4}">
      <formula1>"USD,INR,NGN"</formula1>
    </dataValidation>
    <dataValidation type="decimal" allowBlank="1" showInputMessage="1" showErrorMessage="1" sqref="B4:D21" xr:uid="{C0E14257-18EE-4BD6-85A0-43EBF7F90DA3}">
      <formula1>-9.99999999999999E+35</formula1>
      <formula2>9.99999999999999E+36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 Krishna</dc:creator>
  <cp:lastModifiedBy>LFZ LEGAL</cp:lastModifiedBy>
  <dcterms:created xsi:type="dcterms:W3CDTF">2024-02-23T11:59:03Z</dcterms:created>
  <dcterms:modified xsi:type="dcterms:W3CDTF">2024-09-26T11:15:15Z</dcterms:modified>
</cp:coreProperties>
</file>